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ACT!$A$1:$F$77</definedName>
    <definedName name="_xlnm.Print_Titles" localSheetId="0">ACT!$1:$2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<sst xmlns="http://schemas.openxmlformats.org/spreadsheetml/2006/main" count="58" uniqueCount="58">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</sst>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49" zoomScaleNormal="100" workbookViewId="0">
      <selection activeCell="A74" sqref="A74:XFD77"/>
    </sheetView>
  </sheetViews>
  <sheetFormatPr baseColWidth="10" defaultColWidth="12" defaultRowHeight="11.25" x14ac:dyDescent="0.2"/>
  <cols>
    <col min="1" max="1" width="100.83203125" style="1" customWidth="1"/>
    <col min="2" max="2" width="18.5" style="1" customWidth="1"/>
    <col min="3" max="3" width="19.6640625" style="1" customWidth="1"/>
    <col min="4" max="4" width="2.6640625" style="1" customWidth="1"/>
    <col min="5" max="5" width="30.6640625" style="1" customWidth="1"/>
    <col min="6" max="16384" width="12" style="1"/>
  </cols>
  <sheetData>
    <row r="1" spans="1:4" ht="45" customHeight="1" x14ac:dyDescent="0.2">
      <c r="A1" s="22" t="s">
        <v>57</v>
      </c>
      <c r="B1" s="23"/>
      <c r="C1" s="24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61071395.370000005</v>
      </c>
      <c r="C4" s="14">
        <f>SUM(C5:C11)</f>
        <v>69361027.570000008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459346.1</v>
      </c>
      <c r="C9" s="15">
        <v>343546.29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527983.85</v>
      </c>
      <c r="D10" s="4">
        <v>4160</v>
      </c>
    </row>
    <row r="11" spans="1:4" ht="11.25" customHeight="1" x14ac:dyDescent="0.2">
      <c r="A11" s="8" t="s">
        <v>49</v>
      </c>
      <c r="B11" s="15">
        <v>60612049.270000003</v>
      </c>
      <c r="C11" s="15">
        <v>68489497.430000007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61071395.370000005</v>
      </c>
      <c r="C24" s="16">
        <f>SUM(C4+C13+C17)</f>
        <v>69361027.570000008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40830027.990000002</v>
      </c>
      <c r="C27" s="14">
        <f>SUM(C28:C30)</f>
        <v>55034468.010000005</v>
      </c>
      <c r="D27" s="2"/>
    </row>
    <row r="28" spans="1:5" ht="11.25" customHeight="1" x14ac:dyDescent="0.2">
      <c r="A28" s="8" t="s">
        <v>37</v>
      </c>
      <c r="B28" s="15">
        <v>18751663.699999999</v>
      </c>
      <c r="C28" s="15">
        <v>25567976.850000001</v>
      </c>
      <c r="D28" s="4">
        <v>5110</v>
      </c>
    </row>
    <row r="29" spans="1:5" ht="11.25" customHeight="1" x14ac:dyDescent="0.2">
      <c r="A29" s="8" t="s">
        <v>16</v>
      </c>
      <c r="B29" s="15">
        <v>6588342.8700000001</v>
      </c>
      <c r="C29" s="15">
        <v>8880352.9700000007</v>
      </c>
      <c r="D29" s="4">
        <v>5120</v>
      </c>
    </row>
    <row r="30" spans="1:5" ht="11.25" customHeight="1" x14ac:dyDescent="0.2">
      <c r="A30" s="8" t="s">
        <v>17</v>
      </c>
      <c r="B30" s="15">
        <v>15490021.42</v>
      </c>
      <c r="C30" s="15">
        <v>20586138.190000001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14764.15</v>
      </c>
      <c r="C32" s="14">
        <f>SUM(C33:C41)</f>
        <v>9066.26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14764.15</v>
      </c>
      <c r="C36" s="15">
        <v>9066.26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26084.91</v>
      </c>
      <c r="C55" s="14">
        <f>SUM(C56:C61)</f>
        <v>1419087.92</v>
      </c>
      <c r="D55" s="2"/>
    </row>
    <row r="56" spans="1:4" ht="11.25" customHeight="1" x14ac:dyDescent="0.2">
      <c r="A56" s="8" t="s">
        <v>31</v>
      </c>
      <c r="B56" s="15">
        <v>26084.91</v>
      </c>
      <c r="C56" s="15">
        <v>1419087.92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40870877.050000004</v>
      </c>
      <c r="C66" s="16">
        <f>C63+C55+C48+C43+C32+C27</f>
        <v>56462622.190000005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20200518.32</v>
      </c>
      <c r="C68" s="14">
        <f>C24-C66</f>
        <v>12898405.380000003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21" t="s">
        <v>56</v>
      </c>
    </row>
    <row r="72" spans="1:8" ht="12.75" x14ac:dyDescent="0.2">
      <c r="A72" s="11"/>
    </row>
    <row r="73" spans="1:8" ht="12.75" x14ac:dyDescent="0.2">
      <c r="A73" s="11"/>
    </row>
    <row r="75" spans="1:8" x14ac:dyDescent="0.2">
      <c r="A75" s="17"/>
      <c r="B75" s="25"/>
      <c r="C75" s="25"/>
      <c r="D75" s="18"/>
      <c r="E75" s="25"/>
      <c r="F75" s="25"/>
    </row>
    <row r="76" spans="1:8" x14ac:dyDescent="0.2">
      <c r="A76" s="19"/>
      <c r="B76" s="26"/>
      <c r="C76" s="26"/>
      <c r="D76" s="20"/>
      <c r="E76" s="26"/>
      <c r="F76" s="26"/>
    </row>
  </sheetData>
  <sheetProtection formatCells="0" formatColumns="0" formatRows="0" autoFilter="0"/>
  <mergeCells count="5">
    <mergeCell ref="A1:C1"/>
    <mergeCell ref="B75:C75"/>
    <mergeCell ref="E75:F75"/>
    <mergeCell ref="B76:C76"/>
    <mergeCell ref="E76:F76"/>
  </mergeCells>
  <printOptions horizontalCentered="1"/>
  <pageMargins left="0.78740157480314965" right="0.59055118110236227" top="0.78740157480314965" bottom="0.78740157480314965" header="0.31496062992125984" footer="0.31496062992125984"/>
  <pageSetup scale="84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</vt:lpstr>
      <vt:lpstr>ACT!Área_de_impresión</vt:lpstr>
      <vt:lpstr>ACT!Títulos_a_imprimir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2022-10-21T19:23:41Z</cp:lastPrinted>
  <dcterms:created xsi:type="dcterms:W3CDTF">2012-12-11T20:29:16Z</dcterms:created>
  <dcterms:modified xsi:type="dcterms:W3CDTF">2022-10-24T22:27:26Z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